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1 (2)" sheetId="2" r:id="rId2"/>
  </sheets>
  <definedNames>
    <definedName name="_GoBack" localSheetId="0">Sheet1!$D$42</definedName>
    <definedName name="_xlnm.Print_Titles" localSheetId="0">Sheet1!$3:$4</definedName>
    <definedName name="_GoBack" localSheetId="1">'Sheet1 (2)'!$D$42</definedName>
    <definedName name="_xlnm.Print_Titles" localSheetId="1">'Sheet1 (2)'!$3:$4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<sst xmlns="http://schemas.openxmlformats.org/spreadsheetml/2006/main" count="327" uniqueCount="128">
  <si>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年度市级财政支农资金申报情况汇总表</t>
    </r>
  </si>
  <si>
    <r>
      <rPr>
        <sz val="15"/>
        <color theme="1"/>
        <rFont val="楷体"/>
        <charset val="134"/>
      </rPr>
      <t>各市</t>
    </r>
    <r>
      <rPr>
        <sz val="15"/>
        <color theme="1"/>
        <rFont val="Times New Roman"/>
        <charset val="134"/>
      </rPr>
      <t>/</t>
    </r>
    <r>
      <rPr>
        <sz val="15"/>
        <color theme="1"/>
        <rFont val="楷体"/>
        <charset val="134"/>
      </rPr>
      <t>区（盖章）</t>
    </r>
    <r>
      <rPr>
        <sz val="15"/>
        <color theme="1"/>
        <rFont val="Times New Roman"/>
        <charset val="134"/>
      </rPr>
      <t xml:space="preserve">                                                                                                                                       </t>
    </r>
    <r>
      <rPr>
        <sz val="15"/>
        <color theme="1"/>
        <rFont val="楷体"/>
        <charset val="134"/>
      </rPr>
      <t>单位：万元</t>
    </r>
  </si>
  <si>
    <t>项目类别</t>
  </si>
  <si>
    <t>申报单位</t>
  </si>
  <si>
    <t>投资金额</t>
  </si>
  <si>
    <t>主要建设内容</t>
  </si>
  <si>
    <t>联系人</t>
  </si>
  <si>
    <t>联系电话</t>
  </si>
  <si>
    <t>总额</t>
  </si>
  <si>
    <t>申请财政补助</t>
  </si>
  <si>
    <t>乡村振兴推进</t>
  </si>
  <si>
    <t>省级宜居宜业和美乡村片区培育建设</t>
  </si>
  <si>
    <t>边城镇人民政府</t>
  </si>
  <si>
    <r>
      <rPr>
        <sz val="11"/>
        <color theme="1"/>
        <rFont val="宋体"/>
        <charset val="134"/>
      </rPr>
      <t>句容市边城省级宜居宜业和美乡村片区建设咨询第三方服务费（省级宜居宜业和美乡村片区申报材料编制服务，配合甲方完成省级宜居宜业和美乡村片区创建工作），东昌村、佴池村、双杨村沥青道路铺设</t>
    </r>
    <r>
      <rPr>
        <sz val="11"/>
        <color theme="1"/>
        <rFont val="Times New Roman"/>
        <charset val="134"/>
      </rPr>
      <t>9500</t>
    </r>
    <r>
      <rPr>
        <sz val="11"/>
        <color theme="1"/>
        <rFont val="宋体"/>
        <charset val="134"/>
      </rPr>
      <t>㎡；光明村亮化工程安装太阳能路灯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盏。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</si>
  <si>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浩</t>
    </r>
  </si>
  <si>
    <t>宜居宜业和美乡村培育村建设运营</t>
  </si>
  <si>
    <t>宝华镇华山村</t>
  </si>
  <si>
    <r>
      <rPr>
        <sz val="11"/>
        <color theme="1"/>
        <rFont val="宋体"/>
        <charset val="134"/>
      </rPr>
      <t>以胄王自然村为重点，通过实施村集体服务用房建设、房前屋后硬化、排水沟整治等工程，补齐公共基础设施短板，提升村庄人居环境品质，增强文旅接待服务能力。一是完成胄王村集体服务用房建设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平方米，为村庄运营提供公共服务和游客接待场所；二是完成村内房前屋后硬化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宋体"/>
        <charset val="134"/>
      </rPr>
      <t>平方米，改善村民出行条件和村庄整体面貌；三是完成村内排水沟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米建设，提升村庄排水防涝能力。</t>
    </r>
  </si>
  <si>
    <r>
      <rPr>
        <sz val="11"/>
        <color theme="1"/>
        <rFont val="宋体"/>
        <charset val="134"/>
      </rPr>
      <t>毛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健</t>
    </r>
  </si>
  <si>
    <t>下蜀镇六里村</t>
  </si>
  <si>
    <r>
      <rPr>
        <sz val="11"/>
        <color theme="1"/>
        <rFont val="宋体"/>
        <charset val="134"/>
      </rPr>
      <t>通过凌家自然村道路、公厕等公共基础设施建设和环境整治等公共环境提升，依托凌家自然村闲置土地、农房等，开发精品民宿，发展特色文旅民宿，不仅可以盘活闲置农房，给村民增收，村集体也可以收取服务费，从而增加集体收入。凌家新建村庄道路路基</t>
    </r>
    <r>
      <rPr>
        <sz val="11"/>
        <color theme="1"/>
        <rFont val="Times New Roman"/>
        <charset val="134"/>
      </rPr>
      <t>150m</t>
    </r>
    <r>
      <rPr>
        <sz val="11"/>
        <color theme="1"/>
        <rFont val="宋体"/>
        <charset val="134"/>
      </rPr>
      <t>长，宽</t>
    </r>
    <r>
      <rPr>
        <sz val="11"/>
        <color theme="1"/>
        <rFont val="Times New Roman"/>
        <charset val="134"/>
      </rPr>
      <t>2.5m</t>
    </r>
    <r>
      <rPr>
        <sz val="11"/>
        <color theme="1"/>
        <rFont val="宋体"/>
        <charset val="134"/>
      </rPr>
      <t>；凌家新建村庄道路沥青路面</t>
    </r>
    <r>
      <rPr>
        <sz val="11"/>
        <color theme="1"/>
        <rFont val="Times New Roman"/>
        <charset val="134"/>
      </rPr>
      <t>150m</t>
    </r>
    <r>
      <rPr>
        <sz val="11"/>
        <color theme="1"/>
        <rFont val="宋体"/>
        <charset val="134"/>
      </rPr>
      <t>长，宽</t>
    </r>
    <r>
      <rPr>
        <sz val="11"/>
        <color theme="1"/>
        <rFont val="Times New Roman"/>
        <charset val="134"/>
      </rPr>
      <t>2.5m</t>
    </r>
    <r>
      <rPr>
        <sz val="11"/>
        <color theme="1"/>
        <rFont val="宋体"/>
        <charset val="134"/>
      </rPr>
      <t>；凌家新建村庄道路水沟</t>
    </r>
    <r>
      <rPr>
        <sz val="11"/>
        <color theme="1"/>
        <rFont val="Times New Roman"/>
        <charset val="134"/>
      </rPr>
      <t>150m</t>
    </r>
    <r>
      <rPr>
        <sz val="11"/>
        <color theme="1"/>
        <rFont val="宋体"/>
        <charset val="134"/>
      </rPr>
      <t>长；凌家新建公厕</t>
    </r>
    <r>
      <rPr>
        <sz val="11"/>
        <color theme="1"/>
        <rFont val="Times New Roman"/>
        <charset val="134"/>
      </rPr>
      <t>12m2</t>
    </r>
    <r>
      <rPr>
        <sz val="11"/>
        <color theme="1"/>
        <rFont val="宋体"/>
        <charset val="134"/>
      </rPr>
      <t>；凌家村庄水环境整治</t>
    </r>
    <r>
      <rPr>
        <sz val="11"/>
        <color theme="1"/>
        <rFont val="Times New Roman"/>
        <charset val="134"/>
      </rPr>
      <t>650m2</t>
    </r>
    <r>
      <rPr>
        <sz val="11"/>
        <color theme="1"/>
        <rFont val="宋体"/>
        <charset val="134"/>
      </rPr>
      <t>；凌家排洪沟护砌</t>
    </r>
    <r>
      <rPr>
        <sz val="11"/>
        <color theme="1"/>
        <rFont val="Times New Roman"/>
        <charset val="134"/>
      </rPr>
      <t>60m</t>
    </r>
    <r>
      <rPr>
        <sz val="11"/>
        <color theme="1"/>
        <rFont val="宋体"/>
        <charset val="134"/>
      </rPr>
      <t>。</t>
    </r>
  </si>
  <si>
    <t>张乐彪</t>
  </si>
  <si>
    <t>茅山风景区李塔村</t>
  </si>
  <si>
    <r>
      <rPr>
        <sz val="11"/>
        <color theme="1"/>
        <rFont val="宋体"/>
        <charset val="134"/>
      </rPr>
      <t>推进李塔村生产生活生态空间布局，建设美丽乡村道路</t>
    </r>
    <r>
      <rPr>
        <sz val="11"/>
        <color theme="1"/>
        <rFont val="Times New Roman"/>
        <charset val="134"/>
      </rPr>
      <t>870</t>
    </r>
    <r>
      <rPr>
        <sz val="11"/>
        <color theme="1"/>
        <rFont val="宋体"/>
        <charset val="134"/>
      </rPr>
      <t>米，进一步推动村文旅产业发展。一是打通李塔村与金坛薛埠镇相连道路</t>
    </r>
    <r>
      <rPr>
        <sz val="11"/>
        <color theme="1"/>
        <rFont val="Times New Roman"/>
        <charset val="134"/>
      </rPr>
      <t>320</t>
    </r>
    <r>
      <rPr>
        <sz val="11"/>
        <color theme="1"/>
        <rFont val="宋体"/>
        <charset val="134"/>
      </rPr>
      <t>米（</t>
    </r>
    <r>
      <rPr>
        <sz val="11"/>
        <color theme="1"/>
        <rFont val="Times New Roman"/>
        <charset val="134"/>
      </rPr>
      <t>3.5</t>
    </r>
    <r>
      <rPr>
        <sz val="11"/>
        <color theme="1"/>
        <rFont val="宋体"/>
        <charset val="134"/>
      </rPr>
      <t>米路基），方便村民生产、生活，吸引外来游客；二是徐家边自然村与贺桥头自然村间隔</t>
    </r>
    <r>
      <rPr>
        <sz val="11"/>
        <color theme="1"/>
        <rFont val="Times New Roman"/>
        <charset val="134"/>
      </rPr>
      <t>550</t>
    </r>
    <r>
      <rPr>
        <sz val="11"/>
        <color theme="1"/>
        <rFont val="宋体"/>
        <charset val="134"/>
      </rPr>
      <t>米（</t>
    </r>
    <r>
      <rPr>
        <sz val="11"/>
        <color theme="1"/>
        <rFont val="Times New Roman"/>
        <charset val="134"/>
      </rPr>
      <t>2.5</t>
    </r>
    <r>
      <rPr>
        <sz val="11"/>
        <color theme="1"/>
        <rFont val="宋体"/>
        <charset val="134"/>
      </rPr>
      <t>米路基）为泥土路，村民主要产业为茶叶与苗木，打通此路，可进一步推动村经济发展，也为发展旅游业奠定良好基层。</t>
    </r>
  </si>
  <si>
    <t>朱明生</t>
  </si>
  <si>
    <t>华阳街道吉里村</t>
  </si>
  <si>
    <r>
      <rPr>
        <sz val="11"/>
        <color theme="1"/>
        <rFont val="宋体"/>
        <charset val="134"/>
      </rPr>
      <t>吉里村施家边自然村主导产业为葡萄、蔬菜种植，地块分散、种植农户多。此前村内缺乏有效的夜间照明设施，既阻碍果蔬夜间采收外销，也降低村庄宜居水平。围绕宜居宜业和美乡村建设目标，落地道路亮化工程，安装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盏太阳能路灯，覆盖村组主干道、田间路与种植片区，兼顾产业发展保障与人居环境提升，助推村庄实现兴业、安居协同发展。</t>
    </r>
  </si>
  <si>
    <t>施雪娇</t>
  </si>
  <si>
    <t>合计</t>
  </si>
  <si>
    <t>现代农业发展与科技推广</t>
  </si>
  <si>
    <t>支持特色农业机械田间课堂建设</t>
  </si>
  <si>
    <t>句容市白兔镇张峰良品家庭农场</t>
  </si>
  <si>
    <r>
      <rPr>
        <sz val="11"/>
        <color theme="1"/>
        <rFont val="宋体"/>
        <charset val="134"/>
      </rPr>
      <t>新增田间课堂实践机具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台等。</t>
    </r>
  </si>
  <si>
    <t>张奎峰</t>
  </si>
  <si>
    <t>小计</t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</si>
  <si>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戴庄经验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推广村建设</t>
    </r>
  </si>
  <si>
    <t>句容市天王镇戴庄村</t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</si>
  <si>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亩黑莓基地建设</t>
    </r>
  </si>
  <si>
    <t>李有意</t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</si>
  <si>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戴庄经验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先行村建设</t>
    </r>
  </si>
  <si>
    <t>句容市茅山镇丁庄村</t>
  </si>
  <si>
    <r>
      <rPr>
        <sz val="11"/>
        <color theme="1"/>
        <rFont val="Times New Roman"/>
        <charset val="134"/>
      </rPr>
      <t>80</t>
    </r>
    <r>
      <rPr>
        <sz val="11"/>
        <color theme="1"/>
        <rFont val="宋体"/>
        <charset val="134"/>
      </rPr>
      <t>亩有机水稻种植基地建设：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、排水沟、排灌系统建设；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、基地路面升级提升。</t>
    </r>
  </si>
  <si>
    <r>
      <rPr>
        <sz val="11"/>
        <color theme="1"/>
        <rFont val="宋体"/>
        <charset val="134"/>
      </rPr>
      <t>吴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阳</t>
    </r>
  </si>
  <si>
    <t>句容市白兔镇解塘村</t>
  </si>
  <si>
    <r>
      <t>150</t>
    </r>
    <r>
      <rPr>
        <sz val="11"/>
        <color theme="1"/>
        <rFont val="宋体"/>
        <charset val="134"/>
      </rPr>
      <t>亩有机水稻种植基地与四季鹅基地循环农业建设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、鹅粪发酵池，撒肥机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、排水沟、排灌系统维修更新；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基地路面升级提升</t>
    </r>
  </si>
  <si>
    <t>刘军</t>
  </si>
  <si>
    <r>
      <rPr>
        <sz val="11"/>
        <color theme="1"/>
        <rFont val="宋体"/>
        <charset val="134"/>
      </rPr>
      <t>乡村产业振兴带头人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头雁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培育项目</t>
    </r>
  </si>
  <si>
    <t>果牧不忘农业（句容）有限公司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</si>
  <si>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、引进新品种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个并示范种植；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、示范新技术两项（</t>
    </r>
    <r>
      <rPr>
        <sz val="11"/>
        <color theme="1"/>
        <rFont val="Times New Roman"/>
        <charset val="134"/>
      </rPr>
      <t>“Y”</t>
    </r>
    <r>
      <rPr>
        <sz val="11"/>
        <color theme="1"/>
        <rFont val="宋体"/>
        <charset val="134"/>
      </rPr>
      <t>型栽培新模式与机械化作业）；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、组织培训观摩一次，人数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人次以上。</t>
    </r>
  </si>
  <si>
    <t>华梦丽</t>
  </si>
  <si>
    <r>
      <rPr>
        <sz val="11"/>
        <color theme="1"/>
        <rFont val="宋体"/>
        <charset val="134"/>
      </rPr>
      <t>句容市白兔镇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樊忠家庭农场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</si>
  <si>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、引种新品种</t>
    </r>
    <r>
      <rPr>
        <sz val="11"/>
        <color theme="1"/>
        <rFont val="Times New Roman"/>
        <charset val="134"/>
      </rPr>
      <t xml:space="preserve"> 2 </t>
    </r>
    <r>
      <rPr>
        <sz val="11"/>
        <color theme="1"/>
        <rFont val="宋体"/>
        <charset val="134"/>
      </rPr>
      <t>个以上；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、土壤改良及绿色防控应用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亩；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、新建钢架薄膜大棚</t>
    </r>
    <r>
      <rPr>
        <sz val="11"/>
        <color theme="1"/>
        <rFont val="Times New Roman"/>
        <charset val="134"/>
      </rPr>
      <t>1200</t>
    </r>
    <r>
      <rPr>
        <sz val="11"/>
        <color theme="1"/>
        <rFont val="宋体"/>
        <charset val="134"/>
      </rPr>
      <t>平方米；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、印制草莓包装盒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宋体"/>
        <charset val="134"/>
      </rPr>
      <t>套；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、培训农户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次。</t>
    </r>
  </si>
  <si>
    <r>
      <rPr>
        <sz val="11"/>
        <color theme="1"/>
        <rFont val="宋体"/>
        <charset val="134"/>
      </rPr>
      <t>樊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忠</t>
    </r>
  </si>
  <si>
    <t>江苏沺田农业科技有限公司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</si>
  <si>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、在农场现有的林地下建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亩中草药资源保护区域，购买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万株茅山太保黄精种苗；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、购买有机肥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吨。</t>
    </r>
  </si>
  <si>
    <t>葛亚伟</t>
  </si>
  <si>
    <t>农业农村重点项目奖补</t>
  </si>
  <si>
    <t>句容深国际综合物流港发展有限公司</t>
  </si>
  <si>
    <r>
      <rPr>
        <sz val="11"/>
        <color rgb="FF000000"/>
        <rFont val="宋体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智慧化、绿色化、低碳化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为发展理念，打造高起点、高标准的电商直播云仓中心、冷链产业中心、白酒交易展示中心、配套服务中心。</t>
    </r>
  </si>
  <si>
    <r>
      <rPr>
        <sz val="11"/>
        <color rgb="FF000000"/>
        <rFont val="宋体"/>
        <charset val="134"/>
      </rPr>
      <t>孟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洁</t>
    </r>
  </si>
  <si>
    <t>农业农村重点项目建设调度推进服务</t>
  </si>
  <si>
    <t>洞庭山天然矿泉水句容有限公司</t>
  </si>
  <si>
    <r>
      <rPr>
        <sz val="11"/>
        <color rgb="FF000000"/>
        <rFont val="宋体"/>
        <charset val="134"/>
      </rPr>
      <t>该地块总面积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亩，内有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泉水洞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资源，意向成打造水文化展示中心和饮用水生产线，集取水、生产、销售、展示于一体。</t>
    </r>
  </si>
  <si>
    <t>张荣良</t>
  </si>
  <si>
    <t>农业农村重点项目（产业类）贷款贴息</t>
  </si>
  <si>
    <t>句容市农业农村局</t>
  </si>
  <si>
    <r>
      <rPr>
        <sz val="11"/>
        <color rgb="FF000000"/>
        <rFont val="宋体"/>
        <charset val="134"/>
      </rPr>
      <t>开展农业农村重点项目建设调度推进，对重要指标完成情况会同统计、国调等部门开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展专项推进，制作专题视频等。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</si>
  <si>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勇</t>
    </r>
  </si>
  <si>
    <r>
      <rPr>
        <sz val="11"/>
        <color theme="1"/>
        <rFont val="Times New Roman"/>
        <charset val="134"/>
      </rPr>
      <t>“1+1+N”</t>
    </r>
    <r>
      <rPr>
        <sz val="11"/>
        <color theme="1"/>
        <rFont val="宋体"/>
        <charset val="134"/>
      </rPr>
      <t>新型农技推广项目</t>
    </r>
  </si>
  <si>
    <t>句容河山家庭农场有限公司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</si>
  <si>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、大球盖菇与羊肚菌新品种引种示范；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、基于秸秆资源化利用的大球盖菇轻简化栽培技术集成与示范推广；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、葡萄架下套种大球盖菇关键技术集成与示范推广；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、葡萄架下套种羊肚菌关键技术集成与示范推广。</t>
    </r>
  </si>
  <si>
    <t>黄晓玲</t>
  </si>
  <si>
    <t>江苏禾木农博园有限公司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</si>
  <si>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、草莓超高垄新模式示范推广；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、适宜镇江地区单体钢架大棚早熟草莓品种示范推广；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、适宜镇江地区春早熟西甜瓜新品种示范推广；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、超高垄草莓套种西甜瓜新技术、新模式示范推广。</t>
    </r>
  </si>
  <si>
    <t>王全智</t>
  </si>
  <si>
    <t>产学研合作与对口交流协作项目</t>
  </si>
  <si>
    <t>句容苏科鲜食玉米研究有限公司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</si>
  <si>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、玉米新品种展示与示范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、玉米新技术展示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项。</t>
    </r>
  </si>
  <si>
    <t>左保磊</t>
  </si>
  <si>
    <t>亚夫团队工作室开展服务。</t>
  </si>
  <si>
    <t>刘  超</t>
  </si>
  <si>
    <t>农产品加工业奖补</t>
  </si>
  <si>
    <t>江苏勤丰生物工程有限公司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</si>
  <si>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年市级农产品加工企业补助。</t>
    </r>
  </si>
  <si>
    <t>胡佳佳</t>
  </si>
  <si>
    <t>市级现代农业产业园（特色园）建设补助</t>
  </si>
  <si>
    <t>句容市春城乡村旅游发展有限公司</t>
  </si>
  <si>
    <r>
      <rPr>
        <sz val="11"/>
        <color theme="1"/>
        <rFont val="宋体"/>
        <charset val="134"/>
      </rPr>
      <t>1、打造葡萄产业公共服务推广平台。依托丁庄葡萄国家地理标志，举办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场精品葡萄品鉴活动、多地开展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余场市场地推拓销、品牌宣传推广等方式，拓宽产销渠道，开展丁庄葡萄品牌宣传，提升公用品牌影响力与市场竞争力；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2、完善葡萄园精细化灌溉提质设施。新建片区灌溉管网</t>
    </r>
    <r>
      <rPr>
        <sz val="11"/>
        <color theme="1"/>
        <rFont val="Times New Roman"/>
        <charset val="134"/>
      </rPr>
      <t>1300</t>
    </r>
    <r>
      <rPr>
        <sz val="11"/>
        <color theme="1"/>
        <rFont val="宋体"/>
        <charset val="134"/>
      </rPr>
      <t>余米，配套安装物联网墒情监测设备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套，实现葡萄生长期精准控水、科学灌溉，增强稳产优产能力，夯实标准化种植基础；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3、升级生物循环利用中心。实施电力变压器增容、新建作业场地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宋体"/>
        <charset val="134"/>
      </rPr>
      <t>平方米，添置有机肥生产设备，健全农业废弃物收集、粉碎、发酵、还田闭环体系，推动产业绿色循环发展。</t>
    </r>
  </si>
  <si>
    <t>句容市茅山镇蔡门村委会</t>
  </si>
  <si>
    <t>围绕园区鲜食玉米产业提质增效，新建标准化鲜食玉米专用保鲜冷库及配套冷链设施。主要包含冷库温隔热工程、低温制冷机组、温控智能调控系统、通风除湿设备、电路配套改造等内容。</t>
  </si>
  <si>
    <r>
      <rPr>
        <sz val="11"/>
        <color theme="1"/>
        <rFont val="宋体"/>
        <charset val="134"/>
      </rPr>
      <t>袁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佳</t>
    </r>
  </si>
  <si>
    <t>句容市边城镇惠兴粮食种植土地股份合作社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</si>
  <si>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、新建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栋蔬菜、瓜果单体双层钢架大棚；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、场地平整、混凝土沟渠、配备喷淋系统等其他基础设施建设，约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万元。</t>
    </r>
  </si>
  <si>
    <t>洪阳林</t>
  </si>
  <si>
    <t>句容市后白镇徐巷村委会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</si>
  <si>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生态种养模式配套建设。建设防逃网、龙虾网，配套拦虾设施等，搭建稻虾共生基础环境；采购虾苗、专用饲料，保障稻虾种养顺利开展；配备专业人员开展日常管护，优化种养流程，实现水稻与水产、家禽的生态互补，提升基地生态效益与综合产出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、购买农机装备。采购农用植保无人机和乘坐式高速大插秧机。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、完善基础设施配套。一是仓储设施建设，新建钢结构农机存放仓库；二是道路与场地建设，修建总长</t>
    </r>
    <r>
      <rPr>
        <sz val="11"/>
        <color theme="1"/>
        <rFont val="Times New Roman"/>
        <charset val="134"/>
      </rPr>
      <t>1100</t>
    </r>
    <r>
      <rPr>
        <sz val="11"/>
        <color theme="1"/>
        <rFont val="宋体"/>
        <charset val="134"/>
      </rPr>
      <t>米、宽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米园区砂石生产道路，简易停车场平整硬化及配套排水沟槽建设；三是配套设施升级，沿园区主干道安装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盏太阳能照明路灯、在稻虾田周边布设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台频振式灭蚊灯。</t>
    </r>
  </si>
  <si>
    <t>杜巧根</t>
  </si>
  <si>
    <t>句容市宝华镇仓头村强民稻米专业合作社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</si>
  <si>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、新建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宋体"/>
        <charset val="134"/>
      </rPr>
      <t>㎡育秧工厂、日烘干</t>
    </r>
    <r>
      <rPr>
        <sz val="11"/>
        <color theme="1"/>
        <rFont val="Times New Roman"/>
        <charset val="134"/>
      </rPr>
      <t>210</t>
    </r>
    <r>
      <rPr>
        <sz val="11"/>
        <color theme="1"/>
        <rFont val="宋体"/>
        <charset val="134"/>
      </rPr>
      <t>吨烘干中心、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宋体"/>
        <charset val="134"/>
      </rPr>
      <t>㎡标准化仓储库房及配套设备；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、建设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公里稻田步道、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亩农耕体验田及各类文旅设施。</t>
    </r>
  </si>
  <si>
    <t>王经纬</t>
  </si>
  <si>
    <t>句容市白兔镇解塘村村民委员会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</si>
  <si>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、烘干设备采购及安装，采购烘干设备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台，地磅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台传送带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条；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、电力增容，新增变压器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台安装配电房；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、场地改造及安装调试，老厂房加固、地面硬化等。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</si>
  <si>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军</t>
    </r>
  </si>
  <si>
    <r>
      <rPr>
        <sz val="11"/>
        <color rgb="FF000000"/>
        <rFont val="宋体"/>
        <charset val="134"/>
      </rPr>
      <t>茶叶高质量发展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宋体"/>
        <charset val="134"/>
      </rPr>
      <t>茶文化提升项目</t>
    </r>
  </si>
  <si>
    <t>江苏龙山茶业有限公司</t>
  </si>
  <si>
    <r>
      <rPr>
        <sz val="11"/>
        <color theme="1"/>
        <rFont val="宋体"/>
        <charset val="134"/>
      </rPr>
      <t>申报条件：（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）有茶叶生产基地；（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）有茶叶加工设备；（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）财务管理规范、健全。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资金使用范围：资金重点用于项目管理、场地费、茶文化活动组织过程中茶知识讲座，茶体验、茶评鉴等及其劳务用工，茶点、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品鉴茶样，工作餐等费用。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补助标准和方式：共计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万元。项目采取先建后补。根据组织活动人数、规模等，每个项目奖补</t>
    </r>
    <r>
      <rPr>
        <sz val="11"/>
        <color theme="1"/>
        <rFont val="Times New Roman"/>
        <charset val="134"/>
      </rPr>
      <t>2-4</t>
    </r>
    <r>
      <rPr>
        <sz val="11"/>
        <color theme="1"/>
        <rFont val="宋体"/>
        <charset val="134"/>
      </rPr>
      <t>万元。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实施期限：</t>
    </r>
    <r>
      <rPr>
        <sz val="11"/>
        <color theme="1"/>
        <rFont val="Times New Roman"/>
        <charset val="134"/>
      </rPr>
      <t xml:space="preserve">2026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—2026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月。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提供申报材料要求：《</t>
    </r>
    <r>
      <rPr>
        <sz val="11"/>
        <color theme="1"/>
        <rFont val="Times New Roman"/>
        <charset val="134"/>
      </rPr>
      <t xml:space="preserve">2026 </t>
    </r>
    <r>
      <rPr>
        <sz val="11"/>
        <color theme="1"/>
        <rFont val="宋体"/>
        <charset val="134"/>
      </rPr>
      <t>年茶文化提升项目实施方案》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（见附件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）《市级财政专项申请使用全过程承诺责任书》（见附件</t>
    </r>
    <r>
      <rPr>
        <sz val="11"/>
        <color theme="1"/>
        <rFont val="Times New Roman"/>
        <charset val="134"/>
      </rPr>
      <t xml:space="preserve"> 12</t>
    </r>
    <r>
      <rPr>
        <sz val="11"/>
        <color theme="1"/>
        <rFont val="宋体"/>
        <charset val="134"/>
      </rPr>
      <t>）。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申报单位负责人身份证复印件，申报单位营业执照、法人登记证复印件。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绩效目标：在茶区、茶山、市域特色景点等开展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进茶山近茶农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地产茶文化宣传活动</t>
    </r>
    <r>
      <rPr>
        <sz val="11"/>
        <color theme="1"/>
        <rFont val="Times New Roman"/>
        <charset val="134"/>
      </rPr>
      <t xml:space="preserve">3 </t>
    </r>
    <r>
      <rPr>
        <sz val="11"/>
        <color theme="1"/>
        <rFont val="宋体"/>
        <charset val="134"/>
      </rPr>
      <t>场次以上，每场活动不少于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人次。</t>
    </r>
  </si>
  <si>
    <t>袁兴兴</t>
  </si>
  <si>
    <t>句容市西冯茶场</t>
  </si>
  <si>
    <t>韦小妹</t>
  </si>
  <si>
    <t>中国农民丰收节</t>
  </si>
  <si>
    <t>句容市天王镇人民政府</t>
  </si>
  <si>
    <t>展销活动策划、节庆宣传；活动场地氛围营造、舞美、舞台设计搭建、落地执行等。</t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</si>
  <si>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勇</t>
    </r>
  </si>
  <si>
    <t>绿色优质农产品发展</t>
  </si>
  <si>
    <t>名特优新农产品申报、绿色优质农产品检测费用。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</si>
  <si>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超</t>
    </r>
  </si>
  <si>
    <t>总计</t>
  </si>
  <si>
    <t>主管股室</t>
  </si>
  <si>
    <t>乡村建设促进股</t>
  </si>
  <si>
    <t>农业机械管理股</t>
  </si>
  <si>
    <t>科教与农产品质量监管股</t>
  </si>
  <si>
    <t>农广校</t>
  </si>
  <si>
    <t>乡村产业与信息股</t>
  </si>
  <si>
    <t>句容福鹅农业发展有限公司</t>
  </si>
  <si>
    <r>
      <rPr>
        <sz val="11"/>
        <color theme="1"/>
        <rFont val="宋体"/>
        <charset val="134"/>
      </rPr>
      <t>集成推广句容白鹅健康养殖关键技术，包括优质种鹅选育与扩繁、标准化饲养管理、智能孵化技术、疫病综合防控、粪污资源化利用等技术。建立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个以上示范基地，覆盖两个以上辖市区；推广新品种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个、新技术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项以上；开展技术培训不少于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人次；首席专家来镇技术服务不少于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日次；本地推广团队技术服务不少于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人次；挂钩服务经营主体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户以上；集成科技推广成果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项以上。</t>
    </r>
  </si>
  <si>
    <t>汪  祥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</si>
  <si>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、加大品牌宣传推广力度。持续举办葡萄精品品鉴活动，对接高端商超、电商平台拓宽产销渠道；深挖葡萄农耕文化，打造农文旅精品线路，提升产业品牌价值与综合收益。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、升级水利防灾灌排体系。开展河塘清淤疏浚、灌溉管网铺设、沟渠疏通及河库连通工程，搭载物联网雨情水情监测设备，构建旱涝双防水利网络。【待修改】</t>
    </r>
  </si>
  <si>
    <t>种植业管理股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</si>
</sst>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5"/>
      <color theme="1"/>
      <name val="楷体"/>
      <charset val="134"/>
    </font>
    <font>
      <sz val="15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2"/>
  <sheetViews>
    <sheetView tabSelected="1" topLeftCell="A45" workbookViewId="0">
      <selection activeCell="N51" sqref="N49:N51"/>
    </sheetView>
  </sheetViews>
  <sheetFormatPr defaultColWidth="8.875" defaultRowHeight="13.5" outlineLevelCol="6"/>
  <cols>
    <col min="1" max="1" width="18.25" customWidth="1"/>
    <col min="2" max="2" width="16.5" customWidth="1"/>
    <col min="3" max="3" width="10.125" customWidth="1"/>
    <col min="4" max="4" width="10.25" customWidth="1"/>
    <col min="5" max="5" width="48.625" customWidth="1"/>
    <col min="6" max="6" width="14.375" customWidth="1"/>
    <col min="7" max="7" width="17.5" customWidth="1"/>
  </cols>
  <sheetData>
    <row r="1" ht="45.95" customHeight="1" spans="1:7">
      <c r="A1" s="3" t="s">
        <v>0</v>
      </c>
      <c r="B1" s="3"/>
      <c r="C1" s="3"/>
      <c r="D1" s="3"/>
      <c r="E1" s="3"/>
      <c r="F1" s="3"/>
      <c r="G1" s="3"/>
    </row>
    <row r="2" ht="27.75" customHeight="1" spans="1:7">
      <c r="A2" s="4" t="s">
        <v>1</v>
      </c>
      <c r="B2" s="5"/>
      <c r="C2" s="5"/>
      <c r="D2" s="5"/>
      <c r="E2" s="5"/>
      <c r="F2" s="5"/>
      <c r="G2" s="5"/>
    </row>
    <row r="3" ht="33.95" customHeight="1" spans="1:7">
      <c r="A3" s="6" t="s">
        <v>2</v>
      </c>
      <c r="B3" s="6" t="s">
        <v>3</v>
      </c>
      <c r="C3" s="6" t="s">
        <v>4</v>
      </c>
      <c r="D3" s="7"/>
      <c r="E3" s="6" t="s">
        <v>5</v>
      </c>
      <c r="F3" s="6" t="s">
        <v>6</v>
      </c>
      <c r="G3" s="6" t="s">
        <v>7</v>
      </c>
    </row>
    <row r="4" ht="42" customHeight="1" spans="1:7">
      <c r="A4" s="7"/>
      <c r="B4" s="7"/>
      <c r="C4" s="6" t="s">
        <v>8</v>
      </c>
      <c r="D4" s="6" t="s">
        <v>9</v>
      </c>
      <c r="E4" s="7"/>
      <c r="F4" s="7"/>
      <c r="G4" s="7"/>
    </row>
    <row r="5" ht="30" customHeight="1" spans="1:7">
      <c r="A5" s="6" t="s">
        <v>10</v>
      </c>
      <c r="B5" s="9"/>
      <c r="C5" s="7"/>
      <c r="D5" s="7"/>
      <c r="E5" s="10"/>
      <c r="F5" s="9"/>
      <c r="G5" s="9"/>
    </row>
    <row r="6" ht="120" customHeight="1" spans="1:7">
      <c r="A6" s="12" t="s">
        <v>11</v>
      </c>
      <c r="B6" s="12" t="s">
        <v>12</v>
      </c>
      <c r="C6" s="9">
        <v>120</v>
      </c>
      <c r="D6" s="9">
        <v>120</v>
      </c>
      <c r="E6" s="13" t="s">
        <v>13</v>
      </c>
      <c r="F6" s="12" t="s">
        <v>14</v>
      </c>
      <c r="G6" s="9">
        <v>13952999507</v>
      </c>
    </row>
    <row r="7" ht="145" customHeight="1" spans="1:7">
      <c r="A7" s="12" t="s">
        <v>15</v>
      </c>
      <c r="B7" s="12" t="s">
        <v>16</v>
      </c>
      <c r="C7" s="9">
        <v>23</v>
      </c>
      <c r="D7" s="9">
        <v>20</v>
      </c>
      <c r="E7" s="13" t="s">
        <v>17</v>
      </c>
      <c r="F7" s="12" t="s">
        <v>18</v>
      </c>
      <c r="G7" s="9">
        <v>13913408663</v>
      </c>
    </row>
    <row r="8" ht="154" customHeight="1" spans="1:7">
      <c r="A8" s="12" t="s">
        <v>15</v>
      </c>
      <c r="B8" s="12" t="s">
        <v>19</v>
      </c>
      <c r="C8" s="9">
        <v>22</v>
      </c>
      <c r="D8" s="9">
        <v>20</v>
      </c>
      <c r="E8" s="13" t="s">
        <v>20</v>
      </c>
      <c r="F8" s="12" t="s">
        <v>21</v>
      </c>
      <c r="G8" s="9">
        <v>13812360757</v>
      </c>
    </row>
    <row r="9" ht="134" customHeight="1" spans="1:7">
      <c r="A9" s="12" t="s">
        <v>15</v>
      </c>
      <c r="B9" s="12" t="s">
        <v>22</v>
      </c>
      <c r="C9" s="9">
        <v>25</v>
      </c>
      <c r="D9" s="9">
        <v>20</v>
      </c>
      <c r="E9" s="13" t="s">
        <v>23</v>
      </c>
      <c r="F9" s="12" t="s">
        <v>24</v>
      </c>
      <c r="G9" s="9">
        <v>13775385756</v>
      </c>
    </row>
    <row r="10" ht="134" customHeight="1" spans="1:7">
      <c r="A10" s="12" t="s">
        <v>15</v>
      </c>
      <c r="B10" s="12" t="s">
        <v>25</v>
      </c>
      <c r="C10" s="9">
        <v>22</v>
      </c>
      <c r="D10" s="9">
        <v>20</v>
      </c>
      <c r="E10" s="15" t="s">
        <v>26</v>
      </c>
      <c r="F10" s="12" t="s">
        <v>27</v>
      </c>
      <c r="G10" s="9">
        <v>15952972978</v>
      </c>
    </row>
    <row r="11" ht="42" customHeight="1" spans="1:7">
      <c r="A11" s="6" t="s">
        <v>28</v>
      </c>
      <c r="B11" s="9"/>
      <c r="C11" s="7">
        <f>SUM(C6:C10)</f>
        <v>212</v>
      </c>
      <c r="D11" s="7">
        <f>SUM(D6:D10)</f>
        <v>200</v>
      </c>
      <c r="E11" s="10"/>
      <c r="F11" s="9"/>
      <c r="G11" s="9"/>
    </row>
    <row r="12" ht="40.5" customHeight="1" spans="1:7">
      <c r="A12" s="6" t="s">
        <v>29</v>
      </c>
      <c r="B12" s="16"/>
      <c r="C12" s="7"/>
      <c r="D12" s="7"/>
      <c r="E12" s="17"/>
      <c r="F12" s="16"/>
      <c r="G12" s="16"/>
    </row>
    <row r="13" ht="40.5" customHeight="1" spans="1:7">
      <c r="A13" s="12" t="s">
        <v>30</v>
      </c>
      <c r="B13" s="12" t="s">
        <v>31</v>
      </c>
      <c r="C13" s="9">
        <v>20</v>
      </c>
      <c r="D13" s="9">
        <v>10</v>
      </c>
      <c r="E13" s="13" t="s">
        <v>32</v>
      </c>
      <c r="F13" s="12" t="s">
        <v>33</v>
      </c>
      <c r="G13" s="9">
        <v>13775388688</v>
      </c>
    </row>
    <row r="14" ht="30" customHeight="1" spans="1:7">
      <c r="A14" s="6" t="s">
        <v>34</v>
      </c>
      <c r="B14" s="16"/>
      <c r="C14" s="7">
        <f>SUM(C13:C13)</f>
        <v>20</v>
      </c>
      <c r="D14" s="7">
        <f>SUM(D13:D13)</f>
        <v>10</v>
      </c>
      <c r="E14" s="17"/>
      <c r="F14" s="16"/>
      <c r="G14" s="16"/>
    </row>
    <row r="15" ht="30" customHeight="1" spans="1:7">
      <c r="A15" s="9" t="s">
        <v>35</v>
      </c>
      <c r="B15" s="12" t="s">
        <v>36</v>
      </c>
      <c r="C15" s="9">
        <v>20</v>
      </c>
      <c r="D15" s="9">
        <v>20</v>
      </c>
      <c r="E15" s="18" t="s">
        <v>37</v>
      </c>
      <c r="F15" s="12" t="s">
        <v>38</v>
      </c>
      <c r="G15" s="9">
        <v>15751775516</v>
      </c>
    </row>
    <row r="16" ht="54" customHeight="1" spans="1:7">
      <c r="A16" s="9" t="s">
        <v>39</v>
      </c>
      <c r="B16" s="12" t="s">
        <v>40</v>
      </c>
      <c r="C16" s="9">
        <v>20</v>
      </c>
      <c r="D16" s="9">
        <v>20</v>
      </c>
      <c r="E16" s="10" t="s">
        <v>41</v>
      </c>
      <c r="F16" s="12" t="s">
        <v>42</v>
      </c>
      <c r="G16" s="9">
        <v>18352885155</v>
      </c>
    </row>
    <row r="17" ht="81" customHeight="1" spans="1:7">
      <c r="A17" s="9" t="s">
        <v>39</v>
      </c>
      <c r="B17" s="29" t="s">
        <v>43</v>
      </c>
      <c r="C17" s="9">
        <v>20</v>
      </c>
      <c r="D17" s="9">
        <v>20</v>
      </c>
      <c r="E17" s="10" t="s">
        <v>44</v>
      </c>
      <c r="F17" s="30" t="s">
        <v>45</v>
      </c>
      <c r="G17" s="31">
        <v>13861371113</v>
      </c>
    </row>
    <row r="18" ht="30" customHeight="1" spans="1:7">
      <c r="A18" s="6" t="s">
        <v>34</v>
      </c>
      <c r="B18" s="16"/>
      <c r="C18" s="7">
        <f>SUM(C15:C17)</f>
        <v>60</v>
      </c>
      <c r="D18" s="7">
        <f>SUM(D15:D17)</f>
        <v>60</v>
      </c>
      <c r="E18" s="17"/>
      <c r="F18" s="16"/>
      <c r="G18" s="16"/>
    </row>
    <row r="19" ht="79" customHeight="1" spans="1:7">
      <c r="A19" s="12" t="s">
        <v>46</v>
      </c>
      <c r="B19" s="12" t="s">
        <v>47</v>
      </c>
      <c r="C19" s="9">
        <v>12</v>
      </c>
      <c r="D19" s="9">
        <v>10</v>
      </c>
      <c r="E19" s="18" t="s">
        <v>48</v>
      </c>
      <c r="F19" s="12" t="s">
        <v>49</v>
      </c>
      <c r="G19" s="9">
        <v>18012933800</v>
      </c>
    </row>
    <row r="20" ht="90" customHeight="1" spans="1:7">
      <c r="A20" s="12" t="s">
        <v>46</v>
      </c>
      <c r="B20" s="12" t="s">
        <v>50</v>
      </c>
      <c r="C20" s="9">
        <v>11</v>
      </c>
      <c r="D20" s="9">
        <v>10</v>
      </c>
      <c r="E20" s="18" t="s">
        <v>51</v>
      </c>
      <c r="F20" s="12" t="s">
        <v>52</v>
      </c>
      <c r="G20" s="9">
        <v>13625268003</v>
      </c>
    </row>
    <row r="21" ht="64" customHeight="1" spans="1:7">
      <c r="A21" s="12" t="s">
        <v>46</v>
      </c>
      <c r="B21" s="12" t="s">
        <v>53</v>
      </c>
      <c r="C21" s="9">
        <v>11</v>
      </c>
      <c r="D21" s="9">
        <v>10</v>
      </c>
      <c r="E21" s="18" t="s">
        <v>54</v>
      </c>
      <c r="F21" s="12" t="s">
        <v>55</v>
      </c>
      <c r="G21" s="9">
        <v>15152925577</v>
      </c>
    </row>
    <row r="22" ht="30" customHeight="1" spans="1:7">
      <c r="A22" s="6" t="s">
        <v>34</v>
      </c>
      <c r="B22" s="9"/>
      <c r="C22" s="7">
        <f>SUM(C19:C21)</f>
        <v>34</v>
      </c>
      <c r="D22" s="7">
        <f>SUM(D19:D21)</f>
        <v>30</v>
      </c>
      <c r="E22" s="10"/>
      <c r="F22" s="16"/>
      <c r="G22" s="16"/>
    </row>
    <row r="23" ht="69" customHeight="1" spans="1:7">
      <c r="A23" s="20" t="s">
        <v>56</v>
      </c>
      <c r="B23" s="20" t="s">
        <v>57</v>
      </c>
      <c r="C23" s="21">
        <v>8</v>
      </c>
      <c r="D23" s="21">
        <v>8</v>
      </c>
      <c r="E23" s="22" t="s">
        <v>58</v>
      </c>
      <c r="F23" s="20" t="s">
        <v>59</v>
      </c>
      <c r="G23" s="21">
        <v>17512611464</v>
      </c>
    </row>
    <row r="24" ht="30" customHeight="1" spans="1:7">
      <c r="A24" s="6" t="s">
        <v>34</v>
      </c>
      <c r="B24" s="9"/>
      <c r="C24" s="7">
        <f>SUM(C23:C23)</f>
        <v>8</v>
      </c>
      <c r="D24" s="7">
        <f>SUM(D23:D23)</f>
        <v>8</v>
      </c>
      <c r="E24" s="10"/>
      <c r="F24" s="16"/>
      <c r="G24" s="16"/>
    </row>
    <row r="25" ht="67" customHeight="1" spans="1:7">
      <c r="A25" s="20" t="s">
        <v>60</v>
      </c>
      <c r="B25" s="20" t="s">
        <v>61</v>
      </c>
      <c r="C25" s="21">
        <v>8</v>
      </c>
      <c r="D25" s="21">
        <v>8</v>
      </c>
      <c r="E25" s="22" t="s">
        <v>62</v>
      </c>
      <c r="F25" s="20" t="s">
        <v>63</v>
      </c>
      <c r="G25" s="21">
        <v>18913122999</v>
      </c>
    </row>
    <row r="26" ht="30" customHeight="1" spans="1:7">
      <c r="A26" s="6" t="s">
        <v>34</v>
      </c>
      <c r="B26" s="9"/>
      <c r="C26" s="7">
        <f>SUM(C25:C25)</f>
        <v>8</v>
      </c>
      <c r="D26" s="7">
        <f>SUM(D25:D25)</f>
        <v>8</v>
      </c>
      <c r="E26" s="10"/>
      <c r="F26" s="16"/>
      <c r="G26" s="16"/>
    </row>
    <row r="27" ht="58" customHeight="1" spans="1:7">
      <c r="A27" s="20" t="s">
        <v>64</v>
      </c>
      <c r="B27" s="20" t="s">
        <v>65</v>
      </c>
      <c r="C27" s="21">
        <v>6</v>
      </c>
      <c r="D27" s="21">
        <v>6</v>
      </c>
      <c r="E27" s="22" t="s">
        <v>66</v>
      </c>
      <c r="F27" s="20" t="s">
        <v>67</v>
      </c>
      <c r="G27" s="21">
        <v>18952996998</v>
      </c>
    </row>
    <row r="28" ht="30" customHeight="1" spans="1:7">
      <c r="A28" s="6" t="s">
        <v>34</v>
      </c>
      <c r="B28" s="9"/>
      <c r="C28" s="7">
        <f>SUM(C27:C27)</f>
        <v>6</v>
      </c>
      <c r="D28" s="7">
        <f>SUM(D27:D27)</f>
        <v>6</v>
      </c>
      <c r="E28" s="10"/>
      <c r="F28" s="16"/>
      <c r="G28" s="16"/>
    </row>
    <row r="29" ht="122" customHeight="1" spans="1:7">
      <c r="A29" s="9" t="s">
        <v>68</v>
      </c>
      <c r="B29" s="12" t="s">
        <v>69</v>
      </c>
      <c r="C29" s="9">
        <v>30</v>
      </c>
      <c r="D29" s="9">
        <v>30</v>
      </c>
      <c r="E29" s="10" t="s">
        <v>70</v>
      </c>
      <c r="F29" s="23" t="s">
        <v>71</v>
      </c>
      <c r="G29" s="16">
        <v>18061650948</v>
      </c>
    </row>
    <row r="30" ht="125" customHeight="1" spans="1:7">
      <c r="A30" s="9" t="s">
        <v>68</v>
      </c>
      <c r="B30" s="12" t="s">
        <v>72</v>
      </c>
      <c r="C30" s="9">
        <v>30</v>
      </c>
      <c r="D30" s="9">
        <v>30</v>
      </c>
      <c r="E30" s="10" t="s">
        <v>73</v>
      </c>
      <c r="F30" s="12" t="s">
        <v>74</v>
      </c>
      <c r="G30" s="9">
        <v>13775396151</v>
      </c>
    </row>
    <row r="31" ht="30" customHeight="1" spans="1:7">
      <c r="A31" s="6" t="s">
        <v>34</v>
      </c>
      <c r="B31" s="9"/>
      <c r="C31" s="7">
        <f>SUM(C29:C30)</f>
        <v>60</v>
      </c>
      <c r="D31" s="7">
        <f>SUM(D29:D30)</f>
        <v>60</v>
      </c>
      <c r="E31" s="10"/>
      <c r="F31" s="16"/>
      <c r="G31" s="16"/>
    </row>
    <row r="32" ht="54" customHeight="1" spans="1:7">
      <c r="A32" s="12" t="s">
        <v>75</v>
      </c>
      <c r="B32" s="12" t="s">
        <v>76</v>
      </c>
      <c r="C32" s="9">
        <v>3</v>
      </c>
      <c r="D32" s="9">
        <v>3</v>
      </c>
      <c r="E32" s="10" t="s">
        <v>77</v>
      </c>
      <c r="F32" s="12" t="s">
        <v>78</v>
      </c>
      <c r="G32" s="9">
        <v>15950520693</v>
      </c>
    </row>
    <row r="33" ht="30" customHeight="1" spans="1:7">
      <c r="A33" s="24" t="s">
        <v>75</v>
      </c>
      <c r="B33" s="12" t="s">
        <v>65</v>
      </c>
      <c r="C33" s="9">
        <v>2.5</v>
      </c>
      <c r="D33" s="9">
        <v>2.5</v>
      </c>
      <c r="E33" s="13" t="s">
        <v>79</v>
      </c>
      <c r="F33" s="12" t="s">
        <v>80</v>
      </c>
      <c r="G33" s="9">
        <v>15252990503</v>
      </c>
    </row>
    <row r="34" ht="30" customHeight="1" spans="1:7">
      <c r="A34" s="6" t="s">
        <v>34</v>
      </c>
      <c r="B34" s="9"/>
      <c r="C34" s="7">
        <f>SUM(C32:C33)</f>
        <v>5.5</v>
      </c>
      <c r="D34" s="7">
        <f>SUM(D32:D33)</f>
        <v>5.5</v>
      </c>
      <c r="E34" s="10"/>
      <c r="F34" s="16"/>
      <c r="G34" s="16"/>
    </row>
    <row r="35" ht="40.5" customHeight="1" spans="1:7">
      <c r="A35" s="12" t="s">
        <v>81</v>
      </c>
      <c r="B35" s="12" t="s">
        <v>82</v>
      </c>
      <c r="C35" s="9">
        <v>6</v>
      </c>
      <c r="D35" s="9">
        <v>6</v>
      </c>
      <c r="E35" s="18" t="s">
        <v>83</v>
      </c>
      <c r="F35" s="12" t="s">
        <v>84</v>
      </c>
      <c r="G35" s="9">
        <v>13511698671</v>
      </c>
    </row>
    <row r="36" ht="30" customHeight="1" spans="1:7">
      <c r="A36" s="6" t="s">
        <v>34</v>
      </c>
      <c r="B36" s="9"/>
      <c r="C36" s="7">
        <f>SUM(C35:C35)</f>
        <v>6</v>
      </c>
      <c r="D36" s="7">
        <f>SUM(D35:D35)</f>
        <v>6</v>
      </c>
      <c r="E36" s="10"/>
      <c r="F36" s="16"/>
      <c r="G36" s="16"/>
    </row>
    <row r="37" ht="192" customHeight="1" spans="1:7">
      <c r="A37" s="12" t="s">
        <v>85</v>
      </c>
      <c r="B37" s="12" t="s">
        <v>86</v>
      </c>
      <c r="C37" s="9">
        <v>100</v>
      </c>
      <c r="D37" s="9">
        <v>50</v>
      </c>
      <c r="E37" s="32" t="s">
        <v>87</v>
      </c>
      <c r="F37" s="12" t="s">
        <v>42</v>
      </c>
      <c r="G37" s="9">
        <v>18352885155</v>
      </c>
    </row>
    <row r="38" ht="84" customHeight="1" spans="1:7">
      <c r="A38" s="12" t="s">
        <v>85</v>
      </c>
      <c r="B38" s="12" t="s">
        <v>88</v>
      </c>
      <c r="C38" s="9">
        <v>30</v>
      </c>
      <c r="D38" s="9">
        <v>15</v>
      </c>
      <c r="E38" s="13" t="s">
        <v>89</v>
      </c>
      <c r="F38" s="12" t="s">
        <v>90</v>
      </c>
      <c r="G38" s="9">
        <v>15751299978</v>
      </c>
    </row>
    <row r="39" ht="70" customHeight="1" spans="1:7">
      <c r="A39" s="12" t="s">
        <v>85</v>
      </c>
      <c r="B39" s="12" t="s">
        <v>91</v>
      </c>
      <c r="C39" s="9">
        <v>30</v>
      </c>
      <c r="D39" s="9">
        <v>15</v>
      </c>
      <c r="E39" s="18" t="s">
        <v>92</v>
      </c>
      <c r="F39" s="12" t="s">
        <v>93</v>
      </c>
      <c r="G39" s="9">
        <v>13815165797</v>
      </c>
    </row>
    <row r="40" ht="208" customHeight="1" spans="1:7">
      <c r="A40" s="20" t="s">
        <v>85</v>
      </c>
      <c r="B40" s="20" t="s">
        <v>94</v>
      </c>
      <c r="C40" s="21">
        <v>35</v>
      </c>
      <c r="D40" s="21">
        <v>15</v>
      </c>
      <c r="E40" s="18" t="s">
        <v>95</v>
      </c>
      <c r="F40" s="20" t="s">
        <v>96</v>
      </c>
      <c r="G40" s="21">
        <v>13625264590</v>
      </c>
    </row>
    <row r="41" ht="88" customHeight="1" spans="1:7">
      <c r="A41" s="12" t="s">
        <v>85</v>
      </c>
      <c r="B41" s="12" t="s">
        <v>97</v>
      </c>
      <c r="C41" s="9">
        <v>30</v>
      </c>
      <c r="D41" s="9">
        <v>15</v>
      </c>
      <c r="E41" s="18" t="s">
        <v>98</v>
      </c>
      <c r="F41" s="12" t="s">
        <v>99</v>
      </c>
      <c r="G41" s="9">
        <v>15952970864</v>
      </c>
    </row>
    <row r="42" ht="94" customHeight="1" spans="1:7">
      <c r="A42" s="20" t="s">
        <v>85</v>
      </c>
      <c r="B42" s="20" t="s">
        <v>100</v>
      </c>
      <c r="C42" s="21">
        <v>45</v>
      </c>
      <c r="D42" s="21">
        <v>15</v>
      </c>
      <c r="E42" s="18" t="s">
        <v>101</v>
      </c>
      <c r="F42" s="20" t="s">
        <v>102</v>
      </c>
      <c r="G42" s="21">
        <v>13861371113</v>
      </c>
    </row>
    <row r="43" ht="30" customHeight="1" spans="1:7">
      <c r="A43" s="6" t="s">
        <v>34</v>
      </c>
      <c r="B43" s="9"/>
      <c r="C43" s="7">
        <f>SUM(C37:C42)</f>
        <v>270</v>
      </c>
      <c r="D43" s="7">
        <f>SUM(D37:D42)</f>
        <v>125</v>
      </c>
      <c r="E43" s="10"/>
      <c r="F43" s="16"/>
      <c r="G43" s="16"/>
    </row>
    <row r="44" ht="225" customHeight="1" spans="1:7">
      <c r="A44" s="20" t="s">
        <v>103</v>
      </c>
      <c r="B44" s="20" t="s">
        <v>104</v>
      </c>
      <c r="C44" s="21">
        <v>4.5</v>
      </c>
      <c r="D44" s="21">
        <v>4</v>
      </c>
      <c r="E44" s="13" t="s">
        <v>105</v>
      </c>
      <c r="F44" s="20" t="s">
        <v>106</v>
      </c>
      <c r="G44" s="21">
        <v>13952962629</v>
      </c>
    </row>
    <row r="45" ht="273" customHeight="1" spans="1:7">
      <c r="A45" s="20" t="s">
        <v>103</v>
      </c>
      <c r="B45" s="20" t="s">
        <v>107</v>
      </c>
      <c r="C45" s="21">
        <v>4.3</v>
      </c>
      <c r="D45" s="21">
        <v>4</v>
      </c>
      <c r="E45" s="13" t="s">
        <v>105</v>
      </c>
      <c r="F45" s="20" t="s">
        <v>108</v>
      </c>
      <c r="G45" s="21">
        <v>17361780966</v>
      </c>
    </row>
    <row r="46" ht="30" customHeight="1" spans="1:7">
      <c r="A46" s="27" t="s">
        <v>34</v>
      </c>
      <c r="B46" s="21"/>
      <c r="C46" s="28">
        <f>SUM(C44:C45)</f>
        <v>8.8</v>
      </c>
      <c r="D46" s="28">
        <f>SUM(D44:D45)</f>
        <v>8</v>
      </c>
      <c r="E46" s="18"/>
      <c r="F46" s="21"/>
      <c r="G46" s="21"/>
    </row>
    <row r="47" ht="76.5" customHeight="1" spans="1:7">
      <c r="A47" s="12" t="s">
        <v>109</v>
      </c>
      <c r="B47" s="12" t="s">
        <v>110</v>
      </c>
      <c r="C47" s="9">
        <v>20</v>
      </c>
      <c r="D47" s="9">
        <v>20</v>
      </c>
      <c r="E47" s="13" t="s">
        <v>111</v>
      </c>
      <c r="F47" s="12" t="s">
        <v>112</v>
      </c>
      <c r="G47" s="9">
        <v>13952965811</v>
      </c>
    </row>
    <row r="48" ht="30" customHeight="1" spans="1:7">
      <c r="A48" s="27" t="s">
        <v>34</v>
      </c>
      <c r="B48" s="21"/>
      <c r="C48" s="28">
        <f>SUM(C47:C47)</f>
        <v>20</v>
      </c>
      <c r="D48" s="28">
        <f>SUM(D47:D47)</f>
        <v>20</v>
      </c>
      <c r="E48" s="18"/>
      <c r="F48" s="21"/>
      <c r="G48" s="21"/>
    </row>
    <row r="49" ht="93" customHeight="1" spans="1:7">
      <c r="A49" s="9" t="s">
        <v>113</v>
      </c>
      <c r="B49" s="9" t="s">
        <v>65</v>
      </c>
      <c r="C49" s="9">
        <v>13.45</v>
      </c>
      <c r="D49" s="9">
        <v>13.45</v>
      </c>
      <c r="E49" s="13" t="s">
        <v>114</v>
      </c>
      <c r="F49" s="12" t="s">
        <v>115</v>
      </c>
      <c r="G49" s="9">
        <v>15252990503</v>
      </c>
    </row>
    <row r="50" ht="30" customHeight="1" spans="1:7">
      <c r="A50" s="27" t="s">
        <v>34</v>
      </c>
      <c r="B50" s="9"/>
      <c r="C50" s="7">
        <f>SUM(C49:C49)</f>
        <v>13.45</v>
      </c>
      <c r="D50" s="7">
        <f>SUM(D49:D49)</f>
        <v>13.45</v>
      </c>
      <c r="E50" s="10"/>
      <c r="F50" s="9"/>
      <c r="G50" s="9"/>
    </row>
    <row r="51" ht="30" customHeight="1" spans="1:7">
      <c r="A51" s="6" t="s">
        <v>28</v>
      </c>
      <c r="B51" s="9"/>
      <c r="C51" s="7">
        <f>C14+C18+C22+C24+C26+C28+C31+C34+C36+C43+C46+C48+C50</f>
        <v>519.75</v>
      </c>
      <c r="D51" s="7">
        <f>D14+D18+D22+D24+D26+D28+D31+D34+D36+D43+D46+D48+D50</f>
        <v>359.95</v>
      </c>
      <c r="E51" s="10"/>
      <c r="F51" s="9"/>
      <c r="G51" s="9"/>
    </row>
    <row r="52" s="2" customFormat="1" ht="30" customHeight="1" spans="1:7">
      <c r="A52" s="6" t="s">
        <v>116</v>
      </c>
      <c r="B52" s="7"/>
      <c r="C52" s="7">
        <f>C51+C11</f>
        <v>731.75</v>
      </c>
      <c r="D52" s="7">
        <f>D51+D11</f>
        <v>559.95</v>
      </c>
      <c r="E52" s="7"/>
      <c r="F52" s="7"/>
      <c r="G52" s="7"/>
    </row>
  </sheetData>
  <mergeCells count="8">
    <mergeCell ref="A1:G1"/>
    <mergeCell ref="A2:G2"/>
    <mergeCell ref="C3:D3"/>
    <mergeCell ref="A3:A4"/>
    <mergeCell ref="B3:B4"/>
    <mergeCell ref="E3:E4"/>
    <mergeCell ref="F3:F4"/>
    <mergeCell ref="G3:G4"/>
  </mergeCells>
  <printOptions horizontalCentered="1"/>
  <pageMargins left="0.747916666666667" right="0.747916666666667" top="0.984027777777778" bottom="0.984027777777778" header="0.511805555555556" footer="0.511805555555556"/>
  <pageSetup paperSize="9" scale="97" fitToHeight="0" orientation="landscape" horizontalDpi="600"/>
  <headerFooter>
    <oddFooter>&amp;C第 &amp;P+1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opLeftCell="A40" workbookViewId="0">
      <selection activeCell="A3" sqref="A3:H52"/>
    </sheetView>
  </sheetViews>
  <sheetFormatPr defaultColWidth="8.875" defaultRowHeight="13.5" outlineLevelCol="7"/>
  <cols>
    <col min="1" max="1" width="18.25" customWidth="1"/>
    <col min="2" max="2" width="16.5" customWidth="1"/>
    <col min="3" max="3" width="10.125" customWidth="1"/>
    <col min="4" max="4" width="10.25" customWidth="1"/>
    <col min="5" max="5" width="45" customWidth="1"/>
    <col min="6" max="6" width="14.375" customWidth="1"/>
    <col min="7" max="7" width="17.5" customWidth="1"/>
    <col min="8" max="8" width="17.75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</row>
    <row r="2" ht="27.75" customHeight="1" spans="1:8">
      <c r="A2" s="4" t="s">
        <v>1</v>
      </c>
      <c r="B2" s="5"/>
      <c r="C2" s="5"/>
      <c r="D2" s="5"/>
      <c r="E2" s="5"/>
      <c r="F2" s="5"/>
      <c r="G2" s="5"/>
    </row>
    <row r="3" ht="33.95" customHeight="1" spans="1:8">
      <c r="A3" s="6" t="s">
        <v>2</v>
      </c>
      <c r="B3" s="6" t="s">
        <v>3</v>
      </c>
      <c r="C3" s="6" t="s">
        <v>4</v>
      </c>
      <c r="D3" s="7"/>
      <c r="E3" s="6" t="s">
        <v>5</v>
      </c>
      <c r="F3" s="6" t="s">
        <v>6</v>
      </c>
      <c r="G3" s="6" t="s">
        <v>7</v>
      </c>
      <c r="H3" s="8" t="s">
        <v>117</v>
      </c>
    </row>
    <row r="4" ht="42" customHeight="1" spans="1:8">
      <c r="A4" s="7"/>
      <c r="B4" s="7"/>
      <c r="C4" s="6" t="s">
        <v>8</v>
      </c>
      <c r="D4" s="6" t="s">
        <v>9</v>
      </c>
      <c r="E4" s="7"/>
      <c r="F4" s="7"/>
      <c r="G4" s="7"/>
      <c r="H4" s="8"/>
    </row>
    <row r="5" ht="30" customHeight="1" spans="1:8">
      <c r="A5" s="6" t="s">
        <v>10</v>
      </c>
      <c r="B5" s="9"/>
      <c r="C5" s="7"/>
      <c r="D5" s="7"/>
      <c r="E5" s="10"/>
      <c r="F5" s="9"/>
      <c r="G5" s="9"/>
      <c r="H5" s="11"/>
    </row>
    <row r="6" ht="120" customHeight="1" spans="1:8">
      <c r="A6" s="12" t="s">
        <v>11</v>
      </c>
      <c r="B6" s="12" t="s">
        <v>12</v>
      </c>
      <c r="C6" s="9">
        <v>120</v>
      </c>
      <c r="D6" s="9">
        <v>120</v>
      </c>
      <c r="E6" s="13" t="s">
        <v>13</v>
      </c>
      <c r="F6" s="12" t="s">
        <v>14</v>
      </c>
      <c r="G6" s="9">
        <v>13952999507</v>
      </c>
      <c r="H6" s="14" t="s">
        <v>118</v>
      </c>
    </row>
    <row r="7" ht="145" customHeight="1" spans="1:8">
      <c r="A7" s="12" t="s">
        <v>15</v>
      </c>
      <c r="B7" s="12" t="s">
        <v>16</v>
      </c>
      <c r="C7" s="9">
        <v>23</v>
      </c>
      <c r="D7" s="9">
        <v>20</v>
      </c>
      <c r="E7" s="13" t="s">
        <v>17</v>
      </c>
      <c r="F7" s="12" t="s">
        <v>18</v>
      </c>
      <c r="G7" s="9">
        <v>13913408663</v>
      </c>
      <c r="H7" s="14" t="s">
        <v>118</v>
      </c>
    </row>
    <row r="8" ht="154" customHeight="1" spans="1:8">
      <c r="A8" s="12" t="s">
        <v>15</v>
      </c>
      <c r="B8" s="12" t="s">
        <v>19</v>
      </c>
      <c r="C8" s="9">
        <v>22</v>
      </c>
      <c r="D8" s="9">
        <v>20</v>
      </c>
      <c r="E8" s="13" t="s">
        <v>20</v>
      </c>
      <c r="F8" s="12" t="s">
        <v>21</v>
      </c>
      <c r="G8" s="9">
        <v>13812360757</v>
      </c>
      <c r="H8" s="14" t="s">
        <v>118</v>
      </c>
    </row>
    <row r="9" ht="134" customHeight="1" spans="1:8">
      <c r="A9" s="12" t="s">
        <v>15</v>
      </c>
      <c r="B9" s="12" t="s">
        <v>22</v>
      </c>
      <c r="C9" s="9">
        <v>25</v>
      </c>
      <c r="D9" s="9">
        <v>20</v>
      </c>
      <c r="E9" s="13" t="s">
        <v>23</v>
      </c>
      <c r="F9" s="12" t="s">
        <v>24</v>
      </c>
      <c r="G9" s="9">
        <v>13775385756</v>
      </c>
      <c r="H9" s="14" t="s">
        <v>118</v>
      </c>
    </row>
    <row r="10" ht="134" customHeight="1" spans="1:8">
      <c r="A10" s="12" t="s">
        <v>15</v>
      </c>
      <c r="B10" s="12" t="s">
        <v>25</v>
      </c>
      <c r="C10" s="9">
        <v>22</v>
      </c>
      <c r="D10" s="9">
        <v>20</v>
      </c>
      <c r="E10" s="15" t="s">
        <v>26</v>
      </c>
      <c r="F10" s="12" t="s">
        <v>27</v>
      </c>
      <c r="G10" s="9">
        <v>15952972978</v>
      </c>
      <c r="H10" s="14" t="s">
        <v>118</v>
      </c>
    </row>
    <row r="11" ht="42" customHeight="1" spans="1:8">
      <c r="A11" s="6" t="s">
        <v>28</v>
      </c>
      <c r="B11" s="9"/>
      <c r="C11" s="7">
        <f>SUM(C6:C10)</f>
        <v>212</v>
      </c>
      <c r="D11" s="7">
        <f>SUM(D6:D10)</f>
        <v>200</v>
      </c>
      <c r="E11" s="10"/>
      <c r="F11" s="9"/>
      <c r="G11" s="9"/>
      <c r="H11" s="11"/>
    </row>
    <row r="12" ht="40.5" customHeight="1" spans="1:8">
      <c r="A12" s="6" t="s">
        <v>29</v>
      </c>
      <c r="B12" s="16"/>
      <c r="C12" s="7"/>
      <c r="D12" s="7"/>
      <c r="E12" s="17"/>
      <c r="F12" s="16"/>
      <c r="G12" s="16"/>
      <c r="H12" s="11"/>
    </row>
    <row r="13" ht="40.5" customHeight="1" spans="1:8">
      <c r="A13" s="12" t="s">
        <v>30</v>
      </c>
      <c r="B13" s="12" t="s">
        <v>31</v>
      </c>
      <c r="C13" s="9">
        <v>20</v>
      </c>
      <c r="D13" s="9">
        <v>10</v>
      </c>
      <c r="E13" s="13" t="s">
        <v>32</v>
      </c>
      <c r="F13" s="12" t="s">
        <v>33</v>
      </c>
      <c r="G13" s="9">
        <v>13775388688</v>
      </c>
      <c r="H13" s="14" t="s">
        <v>119</v>
      </c>
    </row>
    <row r="14" ht="30" customHeight="1" spans="1:8">
      <c r="A14" s="6" t="s">
        <v>34</v>
      </c>
      <c r="B14" s="16"/>
      <c r="C14" s="7">
        <f>SUM(C13:C13)</f>
        <v>20</v>
      </c>
      <c r="D14" s="7">
        <f>SUM(D13:D13)</f>
        <v>10</v>
      </c>
      <c r="E14" s="17"/>
      <c r="F14" s="16"/>
      <c r="G14" s="16"/>
      <c r="H14" s="11"/>
    </row>
    <row r="15" ht="30" customHeight="1" spans="1:8">
      <c r="A15" s="9" t="s">
        <v>35</v>
      </c>
      <c r="B15" s="12" t="s">
        <v>36</v>
      </c>
      <c r="C15" s="9">
        <v>20</v>
      </c>
      <c r="D15" s="9">
        <v>20</v>
      </c>
      <c r="E15" s="18" t="s">
        <v>37</v>
      </c>
      <c r="F15" s="12" t="s">
        <v>38</v>
      </c>
      <c r="G15" s="9">
        <v>15751775516</v>
      </c>
      <c r="H15" s="19" t="s">
        <v>120</v>
      </c>
    </row>
    <row r="16" ht="54" customHeight="1" spans="1:8">
      <c r="A16" s="9" t="s">
        <v>39</v>
      </c>
      <c r="B16" s="12" t="s">
        <v>40</v>
      </c>
      <c r="C16" s="9">
        <v>20</v>
      </c>
      <c r="D16" s="9">
        <v>20</v>
      </c>
      <c r="E16" s="10" t="s">
        <v>41</v>
      </c>
      <c r="F16" s="12" t="s">
        <v>42</v>
      </c>
      <c r="G16" s="9">
        <v>18352885155</v>
      </c>
      <c r="H16" s="19" t="s">
        <v>120</v>
      </c>
    </row>
    <row r="17" ht="30" customHeight="1" spans="1:8">
      <c r="A17" s="6" t="s">
        <v>34</v>
      </c>
      <c r="B17" s="16"/>
      <c r="C17" s="7">
        <f>SUM(C15:C16)</f>
        <v>40</v>
      </c>
      <c r="D17" s="7">
        <f>SUM(D15:D16)</f>
        <v>40</v>
      </c>
      <c r="E17" s="17"/>
      <c r="F17" s="16"/>
      <c r="G17" s="16"/>
      <c r="H17" s="11"/>
    </row>
    <row r="18" ht="79" customHeight="1" spans="1:8">
      <c r="A18" s="12" t="s">
        <v>46</v>
      </c>
      <c r="B18" s="12" t="s">
        <v>47</v>
      </c>
      <c r="C18" s="9">
        <v>12</v>
      </c>
      <c r="D18" s="9">
        <v>10</v>
      </c>
      <c r="E18" s="18" t="s">
        <v>48</v>
      </c>
      <c r="F18" s="12" t="s">
        <v>49</v>
      </c>
      <c r="G18" s="9">
        <v>18012933800</v>
      </c>
      <c r="H18" s="14" t="s">
        <v>121</v>
      </c>
    </row>
    <row r="19" ht="90" customHeight="1" spans="1:8">
      <c r="A19" s="12" t="s">
        <v>46</v>
      </c>
      <c r="B19" s="12" t="s">
        <v>50</v>
      </c>
      <c r="C19" s="9">
        <v>11</v>
      </c>
      <c r="D19" s="9">
        <v>10</v>
      </c>
      <c r="E19" s="18" t="s">
        <v>51</v>
      </c>
      <c r="F19" s="12" t="s">
        <v>52</v>
      </c>
      <c r="G19" s="9">
        <v>13625268003</v>
      </c>
      <c r="H19" s="14" t="s">
        <v>121</v>
      </c>
    </row>
    <row r="20" ht="64" customHeight="1" spans="1:8">
      <c r="A20" s="12" t="s">
        <v>46</v>
      </c>
      <c r="B20" s="12" t="s">
        <v>53</v>
      </c>
      <c r="C20" s="9">
        <v>11</v>
      </c>
      <c r="D20" s="9">
        <v>10</v>
      </c>
      <c r="E20" s="18" t="s">
        <v>54</v>
      </c>
      <c r="F20" s="12" t="s">
        <v>55</v>
      </c>
      <c r="G20" s="9">
        <v>15152925577</v>
      </c>
      <c r="H20" s="14" t="s">
        <v>121</v>
      </c>
    </row>
    <row r="21" ht="30" customHeight="1" spans="1:8">
      <c r="A21" s="6" t="s">
        <v>34</v>
      </c>
      <c r="B21" s="9"/>
      <c r="C21" s="7">
        <f>SUM(C18:C20)</f>
        <v>34</v>
      </c>
      <c r="D21" s="7">
        <f>SUM(D18:D20)</f>
        <v>30</v>
      </c>
      <c r="E21" s="10"/>
      <c r="F21" s="16"/>
      <c r="G21" s="16"/>
      <c r="H21" s="11"/>
    </row>
    <row r="22" ht="69" customHeight="1" spans="1:8">
      <c r="A22" s="20" t="s">
        <v>56</v>
      </c>
      <c r="B22" s="20" t="s">
        <v>57</v>
      </c>
      <c r="C22" s="21">
        <v>8</v>
      </c>
      <c r="D22" s="21">
        <v>8</v>
      </c>
      <c r="E22" s="22" t="s">
        <v>58</v>
      </c>
      <c r="F22" s="20" t="s">
        <v>59</v>
      </c>
      <c r="G22" s="21">
        <v>17512611464</v>
      </c>
      <c r="H22" s="11" t="s">
        <v>122</v>
      </c>
    </row>
    <row r="23" ht="30" customHeight="1" spans="1:8">
      <c r="A23" s="6" t="s">
        <v>34</v>
      </c>
      <c r="B23" s="9"/>
      <c r="C23" s="7">
        <f t="shared" ref="C23:C27" si="0">SUM(C22:C22)</f>
        <v>8</v>
      </c>
      <c r="D23" s="7">
        <f t="shared" ref="D23:D27" si="1">SUM(D22:D22)</f>
        <v>8</v>
      </c>
      <c r="E23" s="10"/>
      <c r="F23" s="16"/>
      <c r="G23" s="16"/>
      <c r="H23" s="11"/>
    </row>
    <row r="24" ht="67" customHeight="1" spans="1:8">
      <c r="A24" s="20" t="s">
        <v>60</v>
      </c>
      <c r="B24" s="20" t="s">
        <v>61</v>
      </c>
      <c r="C24" s="21">
        <v>8</v>
      </c>
      <c r="D24" s="21">
        <v>8</v>
      </c>
      <c r="E24" s="22" t="s">
        <v>62</v>
      </c>
      <c r="F24" s="20" t="s">
        <v>63</v>
      </c>
      <c r="G24" s="21">
        <v>18913122999</v>
      </c>
      <c r="H24" s="11" t="s">
        <v>122</v>
      </c>
    </row>
    <row r="25" ht="30" customHeight="1" spans="1:8">
      <c r="A25" s="6" t="s">
        <v>34</v>
      </c>
      <c r="B25" s="9"/>
      <c r="C25" s="7">
        <f t="shared" si="0"/>
        <v>8</v>
      </c>
      <c r="D25" s="7">
        <f t="shared" si="1"/>
        <v>8</v>
      </c>
      <c r="E25" s="10"/>
      <c r="F25" s="16"/>
      <c r="G25" s="16"/>
      <c r="H25" s="11"/>
    </row>
    <row r="26" ht="58" customHeight="1" spans="1:8">
      <c r="A26" s="20" t="s">
        <v>64</v>
      </c>
      <c r="B26" s="20" t="s">
        <v>65</v>
      </c>
      <c r="C26" s="21">
        <v>6</v>
      </c>
      <c r="D26" s="21">
        <v>6</v>
      </c>
      <c r="E26" s="22" t="s">
        <v>66</v>
      </c>
      <c r="F26" s="20" t="s">
        <v>67</v>
      </c>
      <c r="G26" s="21">
        <v>18952996998</v>
      </c>
      <c r="H26" s="11" t="s">
        <v>122</v>
      </c>
    </row>
    <row r="27" ht="30" customHeight="1" spans="1:8">
      <c r="A27" s="6" t="s">
        <v>34</v>
      </c>
      <c r="B27" s="9"/>
      <c r="C27" s="7">
        <f t="shared" si="0"/>
        <v>6</v>
      </c>
      <c r="D27" s="7">
        <f t="shared" si="1"/>
        <v>6</v>
      </c>
      <c r="E27" s="10"/>
      <c r="F27" s="16"/>
      <c r="G27" s="16"/>
      <c r="H27" s="11"/>
    </row>
    <row r="28" ht="122" customHeight="1" spans="1:8">
      <c r="A28" s="9" t="s">
        <v>68</v>
      </c>
      <c r="B28" s="12" t="s">
        <v>69</v>
      </c>
      <c r="C28" s="9">
        <v>30</v>
      </c>
      <c r="D28" s="9">
        <v>30</v>
      </c>
      <c r="E28" s="10" t="s">
        <v>70</v>
      </c>
      <c r="F28" s="23" t="s">
        <v>71</v>
      </c>
      <c r="G28" s="16">
        <v>18061650948</v>
      </c>
      <c r="H28" s="19" t="s">
        <v>120</v>
      </c>
    </row>
    <row r="29" ht="125" customHeight="1" spans="1:8">
      <c r="A29" s="9" t="s">
        <v>68</v>
      </c>
      <c r="B29" s="12" t="s">
        <v>72</v>
      </c>
      <c r="C29" s="9">
        <v>30</v>
      </c>
      <c r="D29" s="9">
        <v>30</v>
      </c>
      <c r="E29" s="10" t="s">
        <v>73</v>
      </c>
      <c r="F29" s="12" t="s">
        <v>74</v>
      </c>
      <c r="G29" s="9">
        <v>13775396151</v>
      </c>
      <c r="H29" s="19" t="s">
        <v>120</v>
      </c>
    </row>
    <row r="30" s="1" customFormat="1" ht="155" customHeight="1" spans="1:8">
      <c r="A30" s="9" t="s">
        <v>68</v>
      </c>
      <c r="B30" s="12" t="s">
        <v>123</v>
      </c>
      <c r="C30" s="9">
        <v>30</v>
      </c>
      <c r="D30" s="9">
        <v>30</v>
      </c>
      <c r="E30" s="15" t="s">
        <v>124</v>
      </c>
      <c r="F30" s="12" t="s">
        <v>125</v>
      </c>
      <c r="G30" s="9">
        <v>13815163999</v>
      </c>
      <c r="H30" s="19" t="s">
        <v>120</v>
      </c>
    </row>
    <row r="31" ht="30" customHeight="1" spans="1:8">
      <c r="A31" s="6" t="s">
        <v>34</v>
      </c>
      <c r="B31" s="9"/>
      <c r="C31" s="7">
        <f>SUM(C28:C30)</f>
        <v>90</v>
      </c>
      <c r="D31" s="7">
        <f>SUM(D28:D30)</f>
        <v>90</v>
      </c>
      <c r="E31" s="10"/>
      <c r="F31" s="16"/>
      <c r="G31" s="16"/>
      <c r="H31" s="11"/>
    </row>
    <row r="32" ht="54" customHeight="1" spans="1:8">
      <c r="A32" s="12" t="s">
        <v>75</v>
      </c>
      <c r="B32" s="12" t="s">
        <v>76</v>
      </c>
      <c r="C32" s="9">
        <v>3</v>
      </c>
      <c r="D32" s="9">
        <v>3</v>
      </c>
      <c r="E32" s="10" t="s">
        <v>77</v>
      </c>
      <c r="F32" s="12" t="s">
        <v>78</v>
      </c>
      <c r="G32" s="9">
        <v>15950520693</v>
      </c>
      <c r="H32" s="19" t="s">
        <v>120</v>
      </c>
    </row>
    <row r="33" ht="30" customHeight="1" spans="1:8">
      <c r="A33" s="24" t="s">
        <v>75</v>
      </c>
      <c r="B33" s="12" t="s">
        <v>65</v>
      </c>
      <c r="C33" s="9">
        <v>2.5</v>
      </c>
      <c r="D33" s="9">
        <v>2.5</v>
      </c>
      <c r="E33" s="13" t="s">
        <v>79</v>
      </c>
      <c r="F33" s="12" t="s">
        <v>80</v>
      </c>
      <c r="G33" s="9">
        <v>15252990503</v>
      </c>
      <c r="H33" s="19" t="s">
        <v>120</v>
      </c>
    </row>
    <row r="34" ht="30" customHeight="1" spans="1:8">
      <c r="A34" s="6" t="s">
        <v>34</v>
      </c>
      <c r="B34" s="9"/>
      <c r="C34" s="7">
        <f>SUM(C32:C33)</f>
        <v>5.5</v>
      </c>
      <c r="D34" s="7">
        <f>SUM(D32:D33)</f>
        <v>5.5</v>
      </c>
      <c r="E34" s="10"/>
      <c r="F34" s="16"/>
      <c r="G34" s="16"/>
      <c r="H34" s="11"/>
    </row>
    <row r="35" ht="40.5" customHeight="1" spans="1:8">
      <c r="A35" s="12" t="s">
        <v>81</v>
      </c>
      <c r="B35" s="12" t="s">
        <v>82</v>
      </c>
      <c r="C35" s="9">
        <v>6</v>
      </c>
      <c r="D35" s="9">
        <v>6</v>
      </c>
      <c r="E35" s="18" t="s">
        <v>83</v>
      </c>
      <c r="F35" s="12" t="s">
        <v>84</v>
      </c>
      <c r="G35" s="9">
        <v>13511698671</v>
      </c>
      <c r="H35" s="25" t="s">
        <v>122</v>
      </c>
    </row>
    <row r="36" ht="30" customHeight="1" spans="1:8">
      <c r="A36" s="6" t="s">
        <v>34</v>
      </c>
      <c r="B36" s="9"/>
      <c r="C36" s="7">
        <f>SUM(C35:C35)</f>
        <v>6</v>
      </c>
      <c r="D36" s="7">
        <f>SUM(D35:D35)</f>
        <v>6</v>
      </c>
      <c r="E36" s="10"/>
      <c r="F36" s="16"/>
      <c r="G36" s="16"/>
      <c r="H36" s="11"/>
    </row>
    <row r="37" ht="120" customHeight="1" spans="1:8">
      <c r="A37" s="12" t="s">
        <v>85</v>
      </c>
      <c r="B37" s="12" t="s">
        <v>86</v>
      </c>
      <c r="C37" s="9">
        <v>100</v>
      </c>
      <c r="D37" s="9">
        <v>50</v>
      </c>
      <c r="E37" s="26" t="s">
        <v>126</v>
      </c>
      <c r="F37" s="12" t="s">
        <v>42</v>
      </c>
      <c r="G37" s="9">
        <v>18352885155</v>
      </c>
      <c r="H37" s="25" t="s">
        <v>122</v>
      </c>
    </row>
    <row r="38" ht="77" customHeight="1" spans="1:8">
      <c r="A38" s="12" t="s">
        <v>85</v>
      </c>
      <c r="B38" s="12" t="s">
        <v>88</v>
      </c>
      <c r="C38" s="9">
        <v>30</v>
      </c>
      <c r="D38" s="9">
        <v>15</v>
      </c>
      <c r="E38" s="13" t="s">
        <v>89</v>
      </c>
      <c r="F38" s="12" t="s">
        <v>90</v>
      </c>
      <c r="G38" s="9">
        <v>15751299978</v>
      </c>
      <c r="H38" s="25" t="s">
        <v>122</v>
      </c>
    </row>
    <row r="39" ht="70" customHeight="1" spans="1:8">
      <c r="A39" s="12" t="s">
        <v>85</v>
      </c>
      <c r="B39" s="12" t="s">
        <v>91</v>
      </c>
      <c r="C39" s="9">
        <v>30</v>
      </c>
      <c r="D39" s="9">
        <v>15</v>
      </c>
      <c r="E39" s="18" t="s">
        <v>92</v>
      </c>
      <c r="F39" s="12" t="s">
        <v>93</v>
      </c>
      <c r="G39" s="9">
        <v>13815165797</v>
      </c>
      <c r="H39" s="25" t="s">
        <v>122</v>
      </c>
    </row>
    <row r="40" ht="222" customHeight="1" spans="1:8">
      <c r="A40" s="20" t="s">
        <v>85</v>
      </c>
      <c r="B40" s="20" t="s">
        <v>94</v>
      </c>
      <c r="C40" s="21">
        <v>35</v>
      </c>
      <c r="D40" s="21">
        <v>15</v>
      </c>
      <c r="E40" s="18" t="s">
        <v>95</v>
      </c>
      <c r="F40" s="20" t="s">
        <v>96</v>
      </c>
      <c r="G40" s="21">
        <v>13625264590</v>
      </c>
      <c r="H40" s="25" t="s">
        <v>122</v>
      </c>
    </row>
    <row r="41" ht="86" customHeight="1" spans="1:8">
      <c r="A41" s="12" t="s">
        <v>85</v>
      </c>
      <c r="B41" s="12" t="s">
        <v>97</v>
      </c>
      <c r="C41" s="9">
        <v>30</v>
      </c>
      <c r="D41" s="9">
        <v>15</v>
      </c>
      <c r="E41" s="18" t="s">
        <v>98</v>
      </c>
      <c r="F41" s="12" t="s">
        <v>99</v>
      </c>
      <c r="G41" s="9">
        <v>15952970864</v>
      </c>
      <c r="H41" s="25" t="s">
        <v>122</v>
      </c>
    </row>
    <row r="42" ht="94" customHeight="1" spans="1:8">
      <c r="A42" s="20" t="s">
        <v>85</v>
      </c>
      <c r="B42" s="20" t="s">
        <v>100</v>
      </c>
      <c r="C42" s="21">
        <v>45</v>
      </c>
      <c r="D42" s="21">
        <v>15</v>
      </c>
      <c r="E42" s="18" t="s">
        <v>101</v>
      </c>
      <c r="F42" s="20" t="s">
        <v>102</v>
      </c>
      <c r="G42" s="21">
        <v>13861371113</v>
      </c>
      <c r="H42" s="25" t="s">
        <v>122</v>
      </c>
    </row>
    <row r="43" ht="30" customHeight="1" spans="1:8">
      <c r="A43" s="6" t="s">
        <v>34</v>
      </c>
      <c r="B43" s="9"/>
      <c r="C43" s="7">
        <f>SUM(C37:C42)</f>
        <v>270</v>
      </c>
      <c r="D43" s="7">
        <f>SUM(D37:D42)</f>
        <v>125</v>
      </c>
      <c r="E43" s="10"/>
      <c r="F43" s="16"/>
      <c r="G43" s="16"/>
      <c r="H43" s="11"/>
    </row>
    <row r="44" ht="267" customHeight="1" spans="1:8">
      <c r="A44" s="20" t="s">
        <v>103</v>
      </c>
      <c r="B44" s="20" t="s">
        <v>104</v>
      </c>
      <c r="C44" s="21">
        <v>4.5</v>
      </c>
      <c r="D44" s="21">
        <v>4</v>
      </c>
      <c r="E44" s="13" t="s">
        <v>105</v>
      </c>
      <c r="F44" s="20" t="s">
        <v>106</v>
      </c>
      <c r="G44" s="21">
        <v>13952962629</v>
      </c>
      <c r="H44" s="14" t="s">
        <v>127</v>
      </c>
    </row>
    <row r="45" ht="273" customHeight="1" spans="1:8">
      <c r="A45" s="20" t="s">
        <v>103</v>
      </c>
      <c r="B45" s="20" t="s">
        <v>107</v>
      </c>
      <c r="C45" s="21">
        <v>4.3</v>
      </c>
      <c r="D45" s="21">
        <v>4</v>
      </c>
      <c r="E45" s="13" t="s">
        <v>105</v>
      </c>
      <c r="F45" s="20" t="s">
        <v>108</v>
      </c>
      <c r="G45" s="21">
        <v>17361780966</v>
      </c>
      <c r="H45" s="14" t="s">
        <v>127</v>
      </c>
    </row>
    <row r="46" ht="30" customHeight="1" spans="1:8">
      <c r="A46" s="27" t="s">
        <v>34</v>
      </c>
      <c r="B46" s="21"/>
      <c r="C46" s="28">
        <f>SUM(C44:C45)</f>
        <v>8.8</v>
      </c>
      <c r="D46" s="28">
        <f>SUM(D44:D45)</f>
        <v>8</v>
      </c>
      <c r="E46" s="18"/>
      <c r="F46" s="21"/>
      <c r="G46" s="21"/>
      <c r="H46" s="11"/>
    </row>
    <row r="47" ht="76.5" customHeight="1" spans="1:8">
      <c r="A47" s="12" t="s">
        <v>109</v>
      </c>
      <c r="B47" s="12" t="s">
        <v>110</v>
      </c>
      <c r="C47" s="9">
        <v>20</v>
      </c>
      <c r="D47" s="9">
        <v>20</v>
      </c>
      <c r="E47" s="13" t="s">
        <v>111</v>
      </c>
      <c r="F47" s="12" t="s">
        <v>112</v>
      </c>
      <c r="G47" s="9">
        <v>13952965811</v>
      </c>
      <c r="H47" s="11" t="s">
        <v>122</v>
      </c>
    </row>
    <row r="48" ht="30" customHeight="1" spans="1:8">
      <c r="A48" s="27" t="s">
        <v>34</v>
      </c>
      <c r="B48" s="21"/>
      <c r="C48" s="28">
        <f>SUM(C47:C47)</f>
        <v>20</v>
      </c>
      <c r="D48" s="28">
        <f>SUM(D47:D47)</f>
        <v>20</v>
      </c>
      <c r="E48" s="18"/>
      <c r="F48" s="21"/>
      <c r="G48" s="21"/>
      <c r="H48" s="11"/>
    </row>
    <row r="49" ht="93" customHeight="1" spans="1:8">
      <c r="A49" s="9" t="s">
        <v>113</v>
      </c>
      <c r="B49" s="9" t="s">
        <v>65</v>
      </c>
      <c r="C49" s="9">
        <v>13.45</v>
      </c>
      <c r="D49" s="9">
        <v>13.45</v>
      </c>
      <c r="E49" s="13" t="s">
        <v>114</v>
      </c>
      <c r="F49" s="12" t="s">
        <v>115</v>
      </c>
      <c r="G49" s="9">
        <v>15252990503</v>
      </c>
      <c r="H49" s="19" t="s">
        <v>120</v>
      </c>
    </row>
    <row r="50" ht="30" customHeight="1" spans="1:8">
      <c r="A50" s="27" t="s">
        <v>34</v>
      </c>
      <c r="B50" s="9"/>
      <c r="C50" s="7">
        <f>SUM(C49:C49)</f>
        <v>13.45</v>
      </c>
      <c r="D50" s="7">
        <f>SUM(D49:D49)</f>
        <v>13.45</v>
      </c>
      <c r="E50" s="10"/>
      <c r="F50" s="9"/>
      <c r="G50" s="9"/>
      <c r="H50" s="11"/>
    </row>
    <row r="51" ht="30" customHeight="1" spans="1:8">
      <c r="A51" s="6" t="s">
        <v>28</v>
      </c>
      <c r="B51" s="9"/>
      <c r="C51" s="7">
        <f>C14+C17+C21+C23+C25+C27+C31+C34+C36+C43+C46+C48+C50</f>
        <v>529.75</v>
      </c>
      <c r="D51" s="7">
        <f>D14+D17+D21+D23+D25+D27+D31+D34+D36+D43+D46+D48+D50</f>
        <v>369.95</v>
      </c>
      <c r="E51" s="10"/>
      <c r="F51" s="9"/>
      <c r="G51" s="9"/>
      <c r="H51" s="11"/>
    </row>
    <row r="52" s="2" customFormat="1" ht="30" customHeight="1" spans="1:8">
      <c r="A52" s="6" t="s">
        <v>116</v>
      </c>
      <c r="B52" s="7"/>
      <c r="C52" s="7">
        <f>C51+C11</f>
        <v>741.75</v>
      </c>
      <c r="D52" s="7">
        <f>D51+D11</f>
        <v>569.95</v>
      </c>
      <c r="E52" s="7"/>
      <c r="F52" s="7"/>
      <c r="G52" s="7"/>
      <c r="H52" s="8"/>
    </row>
  </sheetData>
  <mergeCells count="9">
    <mergeCell ref="A1:G1"/>
    <mergeCell ref="A2:G2"/>
    <mergeCell ref="C3:D3"/>
    <mergeCell ref="A3:A4"/>
    <mergeCell ref="B3:B4"/>
    <mergeCell ref="E3:E4"/>
    <mergeCell ref="F3:F4"/>
    <mergeCell ref="G3:G4"/>
    <mergeCell ref="H3:H4"/>
  </mergeCells>
  <printOptions horizontalCentered="1"/>
  <pageMargins left="0.747916666666667" right="0.747916666666667" top="0.984027777777778" bottom="0.984027777777778" header="0.511805555555556" footer="0.511805555555556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希希</cp:lastModifiedBy>
  <dcterms:created xsi:type="dcterms:W3CDTF">2025-05-23T02:00:00Z</dcterms:created>
  <cp:lastPrinted>2025-07-09T06:55:00Z</cp:lastPrinted>
  <dcterms:modified xsi:type="dcterms:W3CDTF">2026-08-06T07:44:52Z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493079A75260445696D34EAEB80CB7F5_13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